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5480" windowHeight="7650"/>
  </bookViews>
  <sheets>
    <sheet name="Sheet1" sheetId="1" r:id="rId1"/>
    <sheet name="Sheet2" sheetId="2" r:id="rId2"/>
    <sheet name="Sheet3" sheetId="3" r:id="rId3"/>
  </sheets>
  <calcPr calcId="101716"/>
</workbook>
</file>

<file path=xl/calcChain.xml><?xml version="1.0" encoding="utf-8"?>
<calcChain xmlns="http://schemas.openxmlformats.org/spreadsheetml/2006/main">
  <c r="V52" i="1"/>
  <c r="U52"/>
  <c r="R52"/>
  <c r="N52"/>
  <c r="J52"/>
  <c r="F52"/>
  <c r="S52"/>
  <c r="V51"/>
  <c r="U51"/>
  <c r="R51"/>
  <c r="N51"/>
  <c r="J51"/>
  <c r="F51"/>
  <c r="S51"/>
  <c r="V50"/>
  <c r="U50"/>
  <c r="R50"/>
  <c r="N50"/>
  <c r="J50"/>
  <c r="F50"/>
  <c r="S50"/>
  <c r="V49"/>
  <c r="U49"/>
  <c r="R49"/>
  <c r="N49"/>
  <c r="J49"/>
  <c r="F49"/>
  <c r="S49"/>
  <c r="V43"/>
  <c r="U43"/>
  <c r="R43"/>
  <c r="N43"/>
  <c r="J43"/>
  <c r="F43"/>
  <c r="S43"/>
  <c r="V42"/>
  <c r="U42"/>
  <c r="R42"/>
  <c r="N42"/>
  <c r="J42"/>
  <c r="F42"/>
  <c r="S42"/>
  <c r="V41"/>
  <c r="U41"/>
  <c r="R41"/>
  <c r="N41"/>
  <c r="J41"/>
  <c r="F41"/>
  <c r="S41"/>
  <c r="V40"/>
  <c r="U40"/>
  <c r="R40"/>
  <c r="N40"/>
  <c r="J40"/>
  <c r="F40"/>
  <c r="S40"/>
  <c r="V39"/>
  <c r="U39"/>
  <c r="R39"/>
  <c r="N39"/>
  <c r="J39"/>
  <c r="F39"/>
  <c r="S39"/>
  <c r="V38"/>
  <c r="U38"/>
  <c r="R38"/>
  <c r="N38"/>
  <c r="J38"/>
  <c r="F38"/>
  <c r="S38"/>
  <c r="V37"/>
  <c r="U37"/>
  <c r="R37"/>
  <c r="N37"/>
  <c r="J37"/>
  <c r="F37"/>
  <c r="S37"/>
  <c r="V36"/>
  <c r="U36"/>
  <c r="R36"/>
  <c r="N36"/>
  <c r="J36"/>
  <c r="F36"/>
  <c r="S36"/>
  <c r="V35"/>
  <c r="U35"/>
  <c r="R35"/>
  <c r="N35"/>
  <c r="J35"/>
  <c r="F35"/>
  <c r="S35"/>
  <c r="V34"/>
  <c r="U34"/>
  <c r="R34"/>
  <c r="N34"/>
  <c r="J34"/>
  <c r="F34"/>
  <c r="S34"/>
  <c r="V33"/>
  <c r="U33"/>
  <c r="R33"/>
  <c r="N33"/>
  <c r="J33"/>
  <c r="F33"/>
  <c r="S33"/>
  <c r="V32"/>
  <c r="U32"/>
  <c r="R32"/>
  <c r="N32"/>
  <c r="J32"/>
  <c r="F32"/>
  <c r="S32"/>
  <c r="V31"/>
  <c r="U31"/>
  <c r="R31"/>
  <c r="N31"/>
  <c r="J31"/>
  <c r="F31"/>
  <c r="S31"/>
  <c r="V30"/>
  <c r="U30"/>
  <c r="R30"/>
  <c r="N30"/>
  <c r="J30"/>
  <c r="F30"/>
  <c r="S30"/>
  <c r="V24"/>
  <c r="U24"/>
  <c r="R24"/>
  <c r="N24"/>
  <c r="J24"/>
  <c r="F24"/>
  <c r="S24"/>
  <c r="V23"/>
  <c r="U23"/>
  <c r="R23"/>
  <c r="N23"/>
  <c r="J23"/>
  <c r="F23"/>
  <c r="S23"/>
  <c r="V22"/>
  <c r="U22"/>
  <c r="R22"/>
  <c r="N22"/>
  <c r="J22"/>
  <c r="F22"/>
  <c r="S22"/>
  <c r="V21"/>
  <c r="U21"/>
  <c r="R21"/>
  <c r="N21"/>
  <c r="J21"/>
  <c r="F21"/>
  <c r="S21"/>
  <c r="V20"/>
  <c r="U20"/>
  <c r="R20"/>
  <c r="N20"/>
  <c r="J20"/>
  <c r="F20"/>
  <c r="S20"/>
  <c r="V19"/>
  <c r="U19"/>
  <c r="R19"/>
  <c r="N19"/>
  <c r="J19"/>
  <c r="F19"/>
  <c r="S19"/>
  <c r="V18"/>
  <c r="U18"/>
  <c r="R18"/>
  <c r="N18"/>
  <c r="J18"/>
  <c r="F18"/>
  <c r="S18"/>
  <c r="V17"/>
  <c r="U17"/>
  <c r="R17"/>
  <c r="N17"/>
  <c r="J17"/>
  <c r="F17"/>
  <c r="S17"/>
  <c r="V16"/>
  <c r="U16"/>
  <c r="R16"/>
  <c r="N16"/>
  <c r="J16"/>
  <c r="F16"/>
  <c r="S16"/>
  <c r="V15"/>
  <c r="U15"/>
  <c r="R15"/>
  <c r="N15"/>
  <c r="J15"/>
  <c r="F15"/>
  <c r="S15"/>
  <c r="V14"/>
  <c r="U14"/>
  <c r="R14"/>
  <c r="N14"/>
  <c r="J14"/>
  <c r="F14"/>
  <c r="S14"/>
  <c r="V13"/>
  <c r="U13"/>
  <c r="R13"/>
  <c r="N13"/>
  <c r="J13"/>
  <c r="F13"/>
  <c r="S13"/>
  <c r="V12"/>
  <c r="U12"/>
  <c r="R12"/>
  <c r="N12"/>
  <c r="J12"/>
  <c r="F12"/>
  <c r="S12"/>
  <c r="V11"/>
  <c r="U11"/>
  <c r="R11"/>
  <c r="N11"/>
  <c r="J11"/>
  <c r="F11"/>
  <c r="S11"/>
  <c r="V10"/>
  <c r="U10"/>
  <c r="R10"/>
  <c r="N10"/>
  <c r="J10"/>
  <c r="F10"/>
  <c r="S10"/>
  <c r="V9"/>
  <c r="U9"/>
  <c r="R9"/>
  <c r="N9"/>
  <c r="J9"/>
  <c r="F9"/>
  <c r="S9"/>
  <c r="V8"/>
  <c r="U8"/>
  <c r="R8"/>
  <c r="N8"/>
  <c r="J8"/>
  <c r="F8"/>
  <c r="S8"/>
  <c r="V7"/>
  <c r="U7"/>
  <c r="R7"/>
  <c r="N7"/>
  <c r="J7"/>
  <c r="F7"/>
  <c r="S7"/>
  <c r="V6"/>
  <c r="U6"/>
  <c r="R6"/>
  <c r="N6"/>
  <c r="J6"/>
  <c r="F6"/>
  <c r="S6"/>
  <c r="V5"/>
  <c r="U5"/>
  <c r="R5"/>
  <c r="N5"/>
  <c r="J5"/>
  <c r="F5"/>
  <c r="S5"/>
  <c r="V4"/>
  <c r="U4"/>
  <c r="R4"/>
  <c r="N4"/>
  <c r="J4"/>
  <c r="F4"/>
  <c r="S4"/>
</calcChain>
</file>

<file path=xl/sharedStrings.xml><?xml version="1.0" encoding="utf-8"?>
<sst xmlns="http://schemas.openxmlformats.org/spreadsheetml/2006/main" count="118" uniqueCount="61">
  <si>
    <t>NCRR  IDPA Training Center Shotgun Match 10/24/2009</t>
  </si>
  <si>
    <t>Name</t>
  </si>
  <si>
    <t>Div</t>
  </si>
  <si>
    <t>Time</t>
  </si>
  <si>
    <t>Down</t>
  </si>
  <si>
    <t>Total</t>
  </si>
  <si>
    <t xml:space="preserve"> </t>
  </si>
  <si>
    <t>RANKING</t>
  </si>
  <si>
    <t>DOWN</t>
  </si>
  <si>
    <t>IDPA Match</t>
  </si>
  <si>
    <t>Stage 1</t>
  </si>
  <si>
    <t>Points</t>
  </si>
  <si>
    <t>Pen</t>
  </si>
  <si>
    <t>Stage 2</t>
  </si>
  <si>
    <t>Stage 3</t>
  </si>
  <si>
    <t>Stage 4</t>
  </si>
  <si>
    <t>Match</t>
  </si>
  <si>
    <t>OVERALL</t>
  </si>
  <si>
    <t>TOTAL POINTS</t>
  </si>
  <si>
    <t>Donnie Ward</t>
  </si>
  <si>
    <t>A</t>
  </si>
  <si>
    <t>Tom Yost</t>
  </si>
  <si>
    <t>Cameron Green</t>
  </si>
  <si>
    <t>David Girardin</t>
  </si>
  <si>
    <t>Fred Rios</t>
  </si>
  <si>
    <t>John Plum</t>
  </si>
  <si>
    <t>David Curtin</t>
  </si>
  <si>
    <t>Don Hall</t>
  </si>
  <si>
    <t>Roy Bobley</t>
  </si>
  <si>
    <t>Tom Rachiele</t>
  </si>
  <si>
    <t>Tim Kirkpatrick</t>
  </si>
  <si>
    <t>Tim Bacus</t>
  </si>
  <si>
    <t>Anthony Wojtyla</t>
  </si>
  <si>
    <t>Tom Richards</t>
  </si>
  <si>
    <t>Robert Gray</t>
  </si>
  <si>
    <t>Steve Sherman</t>
  </si>
  <si>
    <t>Dominic Rachiele</t>
  </si>
  <si>
    <t>Cassio Menezes</t>
  </si>
  <si>
    <t>Hetal Banker</t>
  </si>
  <si>
    <t>Allan Barker</t>
  </si>
  <si>
    <t>Buddy Pittman</t>
  </si>
  <si>
    <t>Joseph Pitha</t>
  </si>
  <si>
    <t>P</t>
  </si>
  <si>
    <t>Tom Olewine</t>
  </si>
  <si>
    <t>Andrew Healy</t>
  </si>
  <si>
    <t>Matthew J. Nash</t>
  </si>
  <si>
    <t>Jeff Hoch</t>
  </si>
  <si>
    <t>Kris Sines</t>
  </si>
  <si>
    <t>Kenneth Ortbach</t>
  </si>
  <si>
    <t>William Richards</t>
  </si>
  <si>
    <t>John Healy</t>
  </si>
  <si>
    <t>Victor Anton</t>
  </si>
  <si>
    <t>James Bacus</t>
  </si>
  <si>
    <t>Stephen Demcher</t>
  </si>
  <si>
    <t>Joanna Lenczewska</t>
  </si>
  <si>
    <t>Mitch Gurowitz</t>
  </si>
  <si>
    <t>Jim Jones</t>
  </si>
  <si>
    <t>O</t>
  </si>
  <si>
    <t>Mike Barnes</t>
  </si>
  <si>
    <t>James Bambu</t>
  </si>
  <si>
    <t>Walt Schneck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</si>
</sst>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indexed="10"/>
      <name val="Arial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right"/>
    </xf>
    <xf numFmtId="2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Continuous"/>
    </xf>
    <xf numFmtId="0" fontId="5" fillId="0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right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topLeftCell="I1" workbookViewId="0">
      <selection activeCell="C2" sqref="C1:C65536"/>
    </sheetView>
  </sheetViews>
  <sheetFormatPr defaultRowHeight="15"/>
  <cols>
    <col min="1" max="1" width="16.140625" customWidth="1"/>
    <col min="2" max="2" width="4.5703125" customWidth="1"/>
    <col min="22" max="22" width="15.42578125" customWidth="1"/>
  </cols>
  <sheetData>
    <row r="1" spans="1:22" ht="18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>
      <c r="A2" s="1" t="s">
        <v>1</v>
      </c>
      <c r="B2" s="2" t="s">
        <v>2</v>
      </c>
      <c r="C2" s="3" t="s">
        <v>3</v>
      </c>
      <c r="D2" s="3" t="s">
        <v>4</v>
      </c>
      <c r="E2" s="3"/>
      <c r="F2" s="4" t="s">
        <v>5</v>
      </c>
      <c r="G2" s="5" t="s">
        <v>3</v>
      </c>
      <c r="H2" s="3" t="s">
        <v>4</v>
      </c>
      <c r="I2" s="3"/>
      <c r="J2" s="4" t="s">
        <v>5</v>
      </c>
      <c r="K2" s="5" t="s">
        <v>3</v>
      </c>
      <c r="L2" s="3" t="s">
        <v>4</v>
      </c>
      <c r="M2" s="3"/>
      <c r="N2" s="4" t="s">
        <v>5</v>
      </c>
      <c r="O2" s="5" t="s">
        <v>3</v>
      </c>
      <c r="P2" s="3" t="s">
        <v>4</v>
      </c>
      <c r="Q2" s="3"/>
      <c r="R2" s="4" t="s">
        <v>6</v>
      </c>
      <c r="S2" s="6" t="s">
        <v>5</v>
      </c>
      <c r="T2" s="3" t="s">
        <v>7</v>
      </c>
      <c r="U2" s="3" t="s">
        <v>8</v>
      </c>
      <c r="V2" s="7" t="s">
        <v>1</v>
      </c>
    </row>
    <row r="3" spans="1:22">
      <c r="A3" s="1" t="s">
        <v>9</v>
      </c>
      <c r="B3" s="2"/>
      <c r="C3" s="5" t="s">
        <v>10</v>
      </c>
      <c r="D3" s="3" t="s">
        <v>11</v>
      </c>
      <c r="E3" s="3" t="s">
        <v>12</v>
      </c>
      <c r="F3" s="4" t="s">
        <v>10</v>
      </c>
      <c r="G3" s="8" t="s">
        <v>13</v>
      </c>
      <c r="H3" s="3" t="s">
        <v>11</v>
      </c>
      <c r="I3" s="3" t="s">
        <v>12</v>
      </c>
      <c r="J3" s="4" t="s">
        <v>13</v>
      </c>
      <c r="K3" s="8" t="s">
        <v>14</v>
      </c>
      <c r="L3" s="3" t="s">
        <v>11</v>
      </c>
      <c r="M3" s="3" t="s">
        <v>12</v>
      </c>
      <c r="N3" s="4" t="s">
        <v>14</v>
      </c>
      <c r="O3" s="5" t="s">
        <v>15</v>
      </c>
      <c r="P3" s="3" t="s">
        <v>11</v>
      </c>
      <c r="Q3" s="3" t="s">
        <v>12</v>
      </c>
      <c r="R3" s="4" t="s">
        <v>15</v>
      </c>
      <c r="S3" s="6" t="s">
        <v>16</v>
      </c>
      <c r="T3" s="3" t="s">
        <v>17</v>
      </c>
      <c r="U3" s="3" t="s">
        <v>18</v>
      </c>
      <c r="V3" s="7" t="s">
        <v>9</v>
      </c>
    </row>
    <row r="4" spans="1:22">
      <c r="A4" s="9" t="s">
        <v>19</v>
      </c>
      <c r="B4" s="10" t="s">
        <v>20</v>
      </c>
      <c r="C4" s="11">
        <v>53.86</v>
      </c>
      <c r="D4" s="11">
        <v>0</v>
      </c>
      <c r="E4" s="11">
        <v>0</v>
      </c>
      <c r="F4" s="4">
        <f t="shared" ref="F4:F24" si="0">(D4*0.5)+E4+C4</f>
        <v>53.86</v>
      </c>
      <c r="G4" s="12">
        <v>50.17</v>
      </c>
      <c r="H4" s="11">
        <v>0</v>
      </c>
      <c r="I4" s="11">
        <v>0</v>
      </c>
      <c r="J4" s="4">
        <f t="shared" ref="J4:J24" si="1">(H4*0.5)+G4+I4</f>
        <v>50.17</v>
      </c>
      <c r="K4" s="12">
        <v>38.94</v>
      </c>
      <c r="L4" s="11">
        <v>0</v>
      </c>
      <c r="M4" s="11">
        <v>0</v>
      </c>
      <c r="N4" s="4">
        <f t="shared" ref="N4:N24" si="2">(L4*0.5)+K4+M4</f>
        <v>38.94</v>
      </c>
      <c r="O4" s="12">
        <v>42.54</v>
      </c>
      <c r="P4" s="11">
        <v>0</v>
      </c>
      <c r="Q4" s="11">
        <v>0</v>
      </c>
      <c r="R4" s="4">
        <f t="shared" ref="R4:R24" si="3">(P4*0.5)+O4+Q4</f>
        <v>42.54</v>
      </c>
      <c r="S4" s="6">
        <f t="shared" ref="S4:S24" si="4">SUM(F4,J4,N4,R4)</f>
        <v>185.51</v>
      </c>
      <c r="T4" s="13">
        <v>1</v>
      </c>
      <c r="U4" s="11">
        <f>SUM(D4,H4,L4,P4,)</f>
        <v>0</v>
      </c>
      <c r="V4" s="14" t="str">
        <f t="shared" ref="V4:V24" si="5">A4</f>
        <v>Donnie Ward</v>
      </c>
    </row>
    <row r="5" spans="1:22">
      <c r="A5" s="9" t="s">
        <v>21</v>
      </c>
      <c r="B5" s="10" t="s">
        <v>20</v>
      </c>
      <c r="C5" s="11">
        <v>51.14</v>
      </c>
      <c r="D5" s="11">
        <v>0</v>
      </c>
      <c r="E5" s="11">
        <v>0</v>
      </c>
      <c r="F5" s="4">
        <f t="shared" si="0"/>
        <v>51.14</v>
      </c>
      <c r="G5" s="12">
        <v>52.7</v>
      </c>
      <c r="H5" s="11">
        <v>0</v>
      </c>
      <c r="I5" s="11">
        <v>0</v>
      </c>
      <c r="J5" s="4">
        <f t="shared" si="1"/>
        <v>52.7</v>
      </c>
      <c r="K5" s="12">
        <v>36.82</v>
      </c>
      <c r="L5" s="11">
        <v>0</v>
      </c>
      <c r="M5" s="11">
        <v>0</v>
      </c>
      <c r="N5" s="4">
        <f t="shared" si="2"/>
        <v>36.82</v>
      </c>
      <c r="O5" s="12">
        <v>56.8</v>
      </c>
      <c r="P5" s="11">
        <v>0</v>
      </c>
      <c r="Q5" s="11">
        <v>0</v>
      </c>
      <c r="R5" s="4">
        <f t="shared" si="3"/>
        <v>56.8</v>
      </c>
      <c r="S5" s="6">
        <f t="shared" si="4"/>
        <v>197.45999999999998</v>
      </c>
      <c r="T5" s="13">
        <v>2</v>
      </c>
      <c r="U5" s="11">
        <f>SUM(D5,H5,L5,P5)</f>
        <v>0</v>
      </c>
      <c r="V5" s="14" t="str">
        <f t="shared" si="5"/>
        <v>Tom Yost</v>
      </c>
    </row>
    <row r="6" spans="1:22">
      <c r="A6" s="9" t="s">
        <v>22</v>
      </c>
      <c r="B6" s="10" t="s">
        <v>20</v>
      </c>
      <c r="C6" s="11">
        <v>70.540000000000006</v>
      </c>
      <c r="D6" s="11">
        <v>10</v>
      </c>
      <c r="E6" s="11">
        <v>0</v>
      </c>
      <c r="F6" s="4">
        <f t="shared" si="0"/>
        <v>75.540000000000006</v>
      </c>
      <c r="G6" s="12">
        <v>51.35</v>
      </c>
      <c r="H6" s="11">
        <v>0</v>
      </c>
      <c r="I6" s="11">
        <v>0</v>
      </c>
      <c r="J6" s="4">
        <f t="shared" si="1"/>
        <v>51.35</v>
      </c>
      <c r="K6" s="12">
        <v>42.91</v>
      </c>
      <c r="L6" s="11">
        <v>0</v>
      </c>
      <c r="M6" s="11">
        <v>0</v>
      </c>
      <c r="N6" s="4">
        <f t="shared" si="2"/>
        <v>42.91</v>
      </c>
      <c r="O6" s="12">
        <v>59.49</v>
      </c>
      <c r="P6" s="11">
        <v>0</v>
      </c>
      <c r="Q6" s="11">
        <v>0</v>
      </c>
      <c r="R6" s="4">
        <f t="shared" si="3"/>
        <v>59.49</v>
      </c>
      <c r="S6" s="6">
        <f t="shared" si="4"/>
        <v>229.29000000000002</v>
      </c>
      <c r="T6" s="13">
        <v>3</v>
      </c>
      <c r="U6" s="11">
        <f>SUM(D6,H6,L6,P6)</f>
        <v>10</v>
      </c>
      <c r="V6" s="14" t="str">
        <f t="shared" si="5"/>
        <v>Cameron Green</v>
      </c>
    </row>
    <row r="7" spans="1:22">
      <c r="A7" s="9" t="s">
        <v>23</v>
      </c>
      <c r="B7" s="10" t="s">
        <v>20</v>
      </c>
      <c r="C7" s="11">
        <v>64.23</v>
      </c>
      <c r="D7" s="11">
        <v>0</v>
      </c>
      <c r="E7" s="11">
        <v>0</v>
      </c>
      <c r="F7" s="4">
        <f t="shared" si="0"/>
        <v>64.23</v>
      </c>
      <c r="G7" s="12">
        <v>59.65</v>
      </c>
      <c r="H7" s="11">
        <v>0</v>
      </c>
      <c r="I7" s="11">
        <v>1</v>
      </c>
      <c r="J7" s="4">
        <f t="shared" si="1"/>
        <v>60.65</v>
      </c>
      <c r="K7" s="12">
        <v>46.14</v>
      </c>
      <c r="L7" s="11">
        <v>0</v>
      </c>
      <c r="M7" s="11">
        <v>0</v>
      </c>
      <c r="N7" s="4">
        <f t="shared" si="2"/>
        <v>46.14</v>
      </c>
      <c r="O7" s="12">
        <v>61.59</v>
      </c>
      <c r="P7" s="11">
        <v>0</v>
      </c>
      <c r="Q7" s="11">
        <v>0</v>
      </c>
      <c r="R7" s="4">
        <f t="shared" si="3"/>
        <v>61.59</v>
      </c>
      <c r="S7" s="6">
        <f t="shared" si="4"/>
        <v>232.60999999999999</v>
      </c>
      <c r="T7" s="13">
        <v>4</v>
      </c>
      <c r="U7" s="11">
        <f>SUM(D7,H7,L7,P7,)</f>
        <v>0</v>
      </c>
      <c r="V7" s="14" t="str">
        <f t="shared" si="5"/>
        <v>David Girardin</v>
      </c>
    </row>
    <row r="8" spans="1:22">
      <c r="A8" s="9" t="s">
        <v>24</v>
      </c>
      <c r="B8" s="10" t="s">
        <v>20</v>
      </c>
      <c r="C8" s="11">
        <v>46.97</v>
      </c>
      <c r="D8" s="11">
        <v>0</v>
      </c>
      <c r="E8" s="11">
        <v>0</v>
      </c>
      <c r="F8" s="4">
        <f t="shared" si="0"/>
        <v>46.97</v>
      </c>
      <c r="G8" s="12">
        <v>79.36</v>
      </c>
      <c r="H8" s="11">
        <v>0</v>
      </c>
      <c r="I8" s="11">
        <v>2</v>
      </c>
      <c r="J8" s="4">
        <f t="shared" si="1"/>
        <v>81.36</v>
      </c>
      <c r="K8" s="12">
        <v>41.62</v>
      </c>
      <c r="L8" s="11">
        <v>0</v>
      </c>
      <c r="M8" s="11">
        <v>0</v>
      </c>
      <c r="N8" s="4">
        <f t="shared" si="2"/>
        <v>41.62</v>
      </c>
      <c r="O8" s="12">
        <v>69.739999999999995</v>
      </c>
      <c r="P8" s="11">
        <v>0</v>
      </c>
      <c r="Q8" s="11">
        <v>0</v>
      </c>
      <c r="R8" s="4">
        <f t="shared" si="3"/>
        <v>69.739999999999995</v>
      </c>
      <c r="S8" s="6">
        <f t="shared" si="4"/>
        <v>239.69</v>
      </c>
      <c r="T8" s="13">
        <v>5</v>
      </c>
      <c r="U8" s="11">
        <f>SUM(D8,H8,L8,P8,)</f>
        <v>0</v>
      </c>
      <c r="V8" s="14" t="str">
        <f t="shared" si="5"/>
        <v>Fred Rios</v>
      </c>
    </row>
    <row r="9" spans="1:22">
      <c r="A9" s="9" t="s">
        <v>25</v>
      </c>
      <c r="B9" s="10" t="s">
        <v>20</v>
      </c>
      <c r="C9" s="11">
        <v>77.2</v>
      </c>
      <c r="D9" s="11">
        <v>0</v>
      </c>
      <c r="E9" s="11">
        <v>0</v>
      </c>
      <c r="F9" s="4">
        <f t="shared" si="0"/>
        <v>77.2</v>
      </c>
      <c r="G9" s="12">
        <v>59.35</v>
      </c>
      <c r="H9" s="11">
        <v>0</v>
      </c>
      <c r="I9" s="11">
        <v>0</v>
      </c>
      <c r="J9" s="4">
        <f t="shared" si="1"/>
        <v>59.35</v>
      </c>
      <c r="K9" s="12">
        <v>48.03</v>
      </c>
      <c r="L9" s="11">
        <v>0</v>
      </c>
      <c r="M9" s="11">
        <v>0</v>
      </c>
      <c r="N9" s="4">
        <f t="shared" si="2"/>
        <v>48.03</v>
      </c>
      <c r="O9" s="12">
        <v>70.36</v>
      </c>
      <c r="P9" s="11">
        <v>0</v>
      </c>
      <c r="Q9" s="11">
        <v>0</v>
      </c>
      <c r="R9" s="4">
        <f t="shared" si="3"/>
        <v>70.36</v>
      </c>
      <c r="S9" s="6">
        <f t="shared" si="4"/>
        <v>254.94</v>
      </c>
      <c r="T9" s="13">
        <v>6</v>
      </c>
      <c r="U9" s="11">
        <f>SUM(D9,H9,L9,P9)</f>
        <v>0</v>
      </c>
      <c r="V9" s="14" t="str">
        <f t="shared" si="5"/>
        <v>John Plum</v>
      </c>
    </row>
    <row r="10" spans="1:22">
      <c r="A10" s="9" t="s">
        <v>26</v>
      </c>
      <c r="B10" s="10" t="s">
        <v>20</v>
      </c>
      <c r="C10" s="11">
        <v>65.05</v>
      </c>
      <c r="D10" s="11">
        <v>0</v>
      </c>
      <c r="E10" s="11">
        <v>0</v>
      </c>
      <c r="F10" s="4">
        <f t="shared" si="0"/>
        <v>65.05</v>
      </c>
      <c r="G10" s="12">
        <v>67.95</v>
      </c>
      <c r="H10" s="11">
        <v>0</v>
      </c>
      <c r="I10" s="11">
        <v>0</v>
      </c>
      <c r="J10" s="4">
        <f t="shared" si="1"/>
        <v>67.95</v>
      </c>
      <c r="K10" s="12">
        <v>41.2</v>
      </c>
      <c r="L10" s="11">
        <v>0</v>
      </c>
      <c r="M10" s="11">
        <v>0</v>
      </c>
      <c r="N10" s="4">
        <f t="shared" si="2"/>
        <v>41.2</v>
      </c>
      <c r="O10" s="12">
        <v>80.81</v>
      </c>
      <c r="P10" s="11">
        <v>0</v>
      </c>
      <c r="Q10" s="11">
        <v>0</v>
      </c>
      <c r="R10" s="4">
        <f t="shared" si="3"/>
        <v>80.81</v>
      </c>
      <c r="S10" s="6">
        <f t="shared" si="4"/>
        <v>255.01</v>
      </c>
      <c r="T10" s="13">
        <v>7</v>
      </c>
      <c r="U10" s="11">
        <f>SUM(D10,H10,L10,P10)</f>
        <v>0</v>
      </c>
      <c r="V10" s="14" t="str">
        <f t="shared" si="5"/>
        <v>David Curtin</v>
      </c>
    </row>
    <row r="11" spans="1:22">
      <c r="A11" s="9" t="s">
        <v>27</v>
      </c>
      <c r="B11" s="10" t="s">
        <v>20</v>
      </c>
      <c r="C11" s="11">
        <v>81.260000000000005</v>
      </c>
      <c r="D11" s="11">
        <v>0</v>
      </c>
      <c r="E11" s="11">
        <v>0</v>
      </c>
      <c r="F11" s="4">
        <f t="shared" si="0"/>
        <v>81.260000000000005</v>
      </c>
      <c r="G11" s="12">
        <v>59.07</v>
      </c>
      <c r="H11" s="11">
        <v>0</v>
      </c>
      <c r="I11" s="11">
        <v>1</v>
      </c>
      <c r="J11" s="4">
        <f t="shared" si="1"/>
        <v>60.07</v>
      </c>
      <c r="K11" s="12">
        <v>42.12</v>
      </c>
      <c r="L11" s="11">
        <v>0</v>
      </c>
      <c r="M11" s="11">
        <v>0</v>
      </c>
      <c r="N11" s="4">
        <f t="shared" si="2"/>
        <v>42.12</v>
      </c>
      <c r="O11" s="12">
        <v>95.52</v>
      </c>
      <c r="P11" s="11">
        <v>0</v>
      </c>
      <c r="Q11" s="11">
        <v>0</v>
      </c>
      <c r="R11" s="4">
        <f t="shared" si="3"/>
        <v>95.52</v>
      </c>
      <c r="S11" s="6">
        <f t="shared" si="4"/>
        <v>278.97000000000003</v>
      </c>
      <c r="T11" s="13">
        <v>8</v>
      </c>
      <c r="U11" s="11">
        <f>SUM(D11,H11,L11,P11,)</f>
        <v>0</v>
      </c>
      <c r="V11" s="14" t="str">
        <f t="shared" si="5"/>
        <v>Don Hall</v>
      </c>
    </row>
    <row r="12" spans="1:22">
      <c r="A12" s="9" t="s">
        <v>28</v>
      </c>
      <c r="B12" s="10" t="s">
        <v>20</v>
      </c>
      <c r="C12" s="11">
        <v>83.54</v>
      </c>
      <c r="D12" s="11">
        <v>0</v>
      </c>
      <c r="E12" s="11">
        <v>0</v>
      </c>
      <c r="F12" s="4">
        <f t="shared" si="0"/>
        <v>83.54</v>
      </c>
      <c r="G12" s="12">
        <v>81.55</v>
      </c>
      <c r="H12" s="11">
        <v>0</v>
      </c>
      <c r="I12" s="11">
        <v>0</v>
      </c>
      <c r="J12" s="4">
        <f t="shared" si="1"/>
        <v>81.55</v>
      </c>
      <c r="K12" s="12">
        <v>52.31</v>
      </c>
      <c r="L12" s="11">
        <v>0</v>
      </c>
      <c r="M12" s="11">
        <v>0</v>
      </c>
      <c r="N12" s="4">
        <f t="shared" si="2"/>
        <v>52.31</v>
      </c>
      <c r="O12" s="12">
        <v>67.040000000000006</v>
      </c>
      <c r="P12" s="11">
        <v>0</v>
      </c>
      <c r="Q12" s="11">
        <v>0</v>
      </c>
      <c r="R12" s="4">
        <f t="shared" si="3"/>
        <v>67.040000000000006</v>
      </c>
      <c r="S12" s="6">
        <f t="shared" si="4"/>
        <v>284.44</v>
      </c>
      <c r="T12" s="13">
        <v>9</v>
      </c>
      <c r="U12" s="11">
        <f>SUM(D12,H12,L12,P12)</f>
        <v>0</v>
      </c>
      <c r="V12" s="14" t="str">
        <f t="shared" si="5"/>
        <v>Roy Bobley</v>
      </c>
    </row>
    <row r="13" spans="1:22">
      <c r="A13" s="9" t="s">
        <v>29</v>
      </c>
      <c r="B13" s="10" t="s">
        <v>20</v>
      </c>
      <c r="C13" s="11">
        <v>116.6</v>
      </c>
      <c r="D13" s="11">
        <v>0</v>
      </c>
      <c r="E13" s="11">
        <v>0</v>
      </c>
      <c r="F13" s="4">
        <f t="shared" si="0"/>
        <v>116.6</v>
      </c>
      <c r="G13" s="12">
        <v>73.7</v>
      </c>
      <c r="H13" s="11">
        <v>0</v>
      </c>
      <c r="I13" s="11">
        <v>0</v>
      </c>
      <c r="J13" s="4">
        <f t="shared" si="1"/>
        <v>73.7</v>
      </c>
      <c r="K13" s="12">
        <v>49.09</v>
      </c>
      <c r="L13" s="11">
        <v>0</v>
      </c>
      <c r="M13" s="11">
        <v>0</v>
      </c>
      <c r="N13" s="4">
        <f t="shared" si="2"/>
        <v>49.09</v>
      </c>
      <c r="O13" s="12">
        <v>93.95</v>
      </c>
      <c r="P13" s="11">
        <v>0</v>
      </c>
      <c r="Q13" s="11">
        <v>0</v>
      </c>
      <c r="R13" s="4">
        <f t="shared" si="3"/>
        <v>93.95</v>
      </c>
      <c r="S13" s="6">
        <f t="shared" si="4"/>
        <v>333.34000000000003</v>
      </c>
      <c r="T13" s="13">
        <v>10</v>
      </c>
      <c r="U13" s="11">
        <f>SUM(D13,H13,L13,P13,)</f>
        <v>0</v>
      </c>
      <c r="V13" s="14" t="str">
        <f t="shared" si="5"/>
        <v>Tom Rachiele</v>
      </c>
    </row>
    <row r="14" spans="1:22">
      <c r="A14" s="9" t="s">
        <v>30</v>
      </c>
      <c r="B14" s="10" t="s">
        <v>20</v>
      </c>
      <c r="C14" s="11">
        <v>112.75</v>
      </c>
      <c r="D14" s="11">
        <v>0</v>
      </c>
      <c r="E14" s="11">
        <v>0</v>
      </c>
      <c r="F14" s="4">
        <f t="shared" si="0"/>
        <v>112.75</v>
      </c>
      <c r="G14" s="12">
        <v>84.28</v>
      </c>
      <c r="H14" s="11">
        <v>0</v>
      </c>
      <c r="I14" s="11">
        <v>1</v>
      </c>
      <c r="J14" s="4">
        <f t="shared" si="1"/>
        <v>85.28</v>
      </c>
      <c r="K14" s="12">
        <v>54.82</v>
      </c>
      <c r="L14" s="11">
        <v>0</v>
      </c>
      <c r="M14" s="11">
        <v>0</v>
      </c>
      <c r="N14" s="4">
        <f t="shared" si="2"/>
        <v>54.82</v>
      </c>
      <c r="O14" s="12">
        <v>87.29</v>
      </c>
      <c r="P14" s="11">
        <v>0</v>
      </c>
      <c r="Q14" s="11">
        <v>0</v>
      </c>
      <c r="R14" s="4">
        <f t="shared" si="3"/>
        <v>87.29</v>
      </c>
      <c r="S14" s="6">
        <f t="shared" si="4"/>
        <v>340.14</v>
      </c>
      <c r="T14" s="13">
        <v>11</v>
      </c>
      <c r="U14" s="11">
        <f>SUM(D14,H14,L14,P14,)</f>
        <v>0</v>
      </c>
      <c r="V14" s="14" t="str">
        <f t="shared" si="5"/>
        <v>Tim Kirkpatrick</v>
      </c>
    </row>
    <row r="15" spans="1:22">
      <c r="A15" s="9" t="s">
        <v>31</v>
      </c>
      <c r="B15" s="10" t="s">
        <v>20</v>
      </c>
      <c r="C15" s="11">
        <v>78.349999999999994</v>
      </c>
      <c r="D15" s="11">
        <v>0</v>
      </c>
      <c r="E15" s="11">
        <v>0</v>
      </c>
      <c r="F15" s="4">
        <f t="shared" si="0"/>
        <v>78.349999999999994</v>
      </c>
      <c r="G15" s="12">
        <v>82.76</v>
      </c>
      <c r="H15" s="11">
        <v>0</v>
      </c>
      <c r="I15" s="11">
        <v>0</v>
      </c>
      <c r="J15" s="4">
        <f t="shared" si="1"/>
        <v>82.76</v>
      </c>
      <c r="K15" s="12">
        <v>46.91</v>
      </c>
      <c r="L15" s="11">
        <v>0</v>
      </c>
      <c r="M15" s="11">
        <v>0</v>
      </c>
      <c r="N15" s="4">
        <f t="shared" si="2"/>
        <v>46.91</v>
      </c>
      <c r="O15" s="12">
        <v>133.16</v>
      </c>
      <c r="P15" s="11">
        <v>0</v>
      </c>
      <c r="Q15" s="11">
        <v>0</v>
      </c>
      <c r="R15" s="4">
        <f t="shared" si="3"/>
        <v>133.16</v>
      </c>
      <c r="S15" s="6">
        <f t="shared" si="4"/>
        <v>341.18</v>
      </c>
      <c r="T15" s="13">
        <v>12</v>
      </c>
      <c r="U15" s="11">
        <f>SUM(D15,H15,L15,P15)</f>
        <v>0</v>
      </c>
      <c r="V15" s="14" t="str">
        <f t="shared" si="5"/>
        <v>Tim Bacus</v>
      </c>
    </row>
    <row r="16" spans="1:22">
      <c r="A16" s="9" t="s">
        <v>32</v>
      </c>
      <c r="B16" s="10" t="s">
        <v>20</v>
      </c>
      <c r="C16" s="11">
        <v>112.17</v>
      </c>
      <c r="D16" s="11">
        <v>20</v>
      </c>
      <c r="E16" s="11">
        <v>0</v>
      </c>
      <c r="F16" s="4">
        <f t="shared" si="0"/>
        <v>122.17</v>
      </c>
      <c r="G16" s="12">
        <v>80.959999999999994</v>
      </c>
      <c r="H16" s="11">
        <v>0</v>
      </c>
      <c r="I16" s="11">
        <v>0</v>
      </c>
      <c r="J16" s="4">
        <f t="shared" si="1"/>
        <v>80.959999999999994</v>
      </c>
      <c r="K16" s="12">
        <v>83.68</v>
      </c>
      <c r="L16" s="11">
        <v>0</v>
      </c>
      <c r="M16" s="11">
        <v>0</v>
      </c>
      <c r="N16" s="4">
        <f t="shared" si="2"/>
        <v>83.68</v>
      </c>
      <c r="O16" s="12">
        <v>78.489999999999995</v>
      </c>
      <c r="P16" s="11">
        <v>0</v>
      </c>
      <c r="Q16" s="11">
        <v>0</v>
      </c>
      <c r="R16" s="4">
        <f t="shared" si="3"/>
        <v>78.489999999999995</v>
      </c>
      <c r="S16" s="6">
        <f t="shared" si="4"/>
        <v>365.3</v>
      </c>
      <c r="T16" s="13">
        <v>13</v>
      </c>
      <c r="U16" s="11">
        <f>SUM(D16,H16,L16,P16,)</f>
        <v>20</v>
      </c>
      <c r="V16" s="14" t="str">
        <f t="shared" si="5"/>
        <v>Anthony Wojtyla</v>
      </c>
    </row>
    <row r="17" spans="1:22">
      <c r="A17" s="9" t="s">
        <v>33</v>
      </c>
      <c r="B17" s="10" t="s">
        <v>20</v>
      </c>
      <c r="C17" s="11">
        <v>93.73</v>
      </c>
      <c r="D17" s="11">
        <v>20</v>
      </c>
      <c r="E17" s="11">
        <v>0</v>
      </c>
      <c r="F17" s="4">
        <f t="shared" si="0"/>
        <v>103.73</v>
      </c>
      <c r="G17" s="12">
        <v>76.489999999999995</v>
      </c>
      <c r="H17" s="11">
        <v>0</v>
      </c>
      <c r="I17" s="11">
        <v>1</v>
      </c>
      <c r="J17" s="4">
        <f t="shared" si="1"/>
        <v>77.489999999999995</v>
      </c>
      <c r="K17" s="12">
        <v>47.68</v>
      </c>
      <c r="L17" s="11">
        <v>0</v>
      </c>
      <c r="M17" s="11">
        <v>0</v>
      </c>
      <c r="N17" s="4">
        <f t="shared" si="2"/>
        <v>47.68</v>
      </c>
      <c r="O17" s="12">
        <v>154.05000000000001</v>
      </c>
      <c r="P17" s="15">
        <v>60</v>
      </c>
      <c r="Q17" s="11">
        <v>0</v>
      </c>
      <c r="R17" s="4">
        <f t="shared" si="3"/>
        <v>184.05</v>
      </c>
      <c r="S17" s="6">
        <f t="shared" si="4"/>
        <v>412.95000000000005</v>
      </c>
      <c r="T17" s="13">
        <v>14</v>
      </c>
      <c r="U17" s="11">
        <f>SUM(D17,H17,L17,P17,)</f>
        <v>80</v>
      </c>
      <c r="V17" s="14" t="str">
        <f t="shared" si="5"/>
        <v>Tom Richards</v>
      </c>
    </row>
    <row r="18" spans="1:22">
      <c r="A18" s="9" t="s">
        <v>34</v>
      </c>
      <c r="B18" s="10" t="s">
        <v>20</v>
      </c>
      <c r="C18" s="12">
        <v>130.09</v>
      </c>
      <c r="D18" s="11">
        <v>10</v>
      </c>
      <c r="E18" s="11">
        <v>0</v>
      </c>
      <c r="F18" s="4">
        <f t="shared" si="0"/>
        <v>135.09</v>
      </c>
      <c r="G18" s="12">
        <v>78.98</v>
      </c>
      <c r="H18" s="11">
        <v>0</v>
      </c>
      <c r="I18" s="11">
        <v>1</v>
      </c>
      <c r="J18" s="4">
        <f t="shared" si="1"/>
        <v>79.98</v>
      </c>
      <c r="K18" s="12">
        <v>81.94</v>
      </c>
      <c r="L18" s="11">
        <v>0</v>
      </c>
      <c r="M18" s="11">
        <v>0</v>
      </c>
      <c r="N18" s="4">
        <f t="shared" si="2"/>
        <v>81.94</v>
      </c>
      <c r="O18" s="12">
        <v>132.96</v>
      </c>
      <c r="P18" s="11">
        <v>0</v>
      </c>
      <c r="Q18" s="11">
        <v>0</v>
      </c>
      <c r="R18" s="4">
        <f t="shared" si="3"/>
        <v>132.96</v>
      </c>
      <c r="S18" s="6">
        <f t="shared" si="4"/>
        <v>429.97</v>
      </c>
      <c r="T18" s="13">
        <v>15</v>
      </c>
      <c r="U18" s="11">
        <f>SUM(D18,H18,L18,P18,)</f>
        <v>10</v>
      </c>
      <c r="V18" s="14" t="str">
        <f t="shared" si="5"/>
        <v>Robert Gray</v>
      </c>
    </row>
    <row r="19" spans="1:22">
      <c r="A19" s="9" t="s">
        <v>35</v>
      </c>
      <c r="B19" s="10" t="s">
        <v>20</v>
      </c>
      <c r="C19" s="11">
        <v>80.010000000000005</v>
      </c>
      <c r="D19" s="11">
        <v>20</v>
      </c>
      <c r="E19" s="11">
        <v>0</v>
      </c>
      <c r="F19" s="4">
        <f t="shared" si="0"/>
        <v>90.01</v>
      </c>
      <c r="G19" s="12">
        <v>74.260000000000005</v>
      </c>
      <c r="H19" s="11">
        <v>0</v>
      </c>
      <c r="I19" s="11">
        <v>0</v>
      </c>
      <c r="J19" s="4">
        <f t="shared" si="1"/>
        <v>74.260000000000005</v>
      </c>
      <c r="K19" s="12">
        <v>78.53</v>
      </c>
      <c r="L19" s="11">
        <v>0</v>
      </c>
      <c r="M19" s="11">
        <v>0</v>
      </c>
      <c r="N19" s="4">
        <f t="shared" si="2"/>
        <v>78.53</v>
      </c>
      <c r="O19" s="12">
        <v>168.54</v>
      </c>
      <c r="P19" s="15">
        <v>60</v>
      </c>
      <c r="Q19" s="11">
        <v>0</v>
      </c>
      <c r="R19" s="4">
        <f t="shared" si="3"/>
        <v>198.54</v>
      </c>
      <c r="S19" s="6">
        <f t="shared" si="4"/>
        <v>441.34000000000003</v>
      </c>
      <c r="T19" s="13">
        <v>16</v>
      </c>
      <c r="U19" s="11">
        <f>SUM(D19,H19,L19,P19,)</f>
        <v>80</v>
      </c>
      <c r="V19" s="14" t="str">
        <f t="shared" si="5"/>
        <v>Steve Sherman</v>
      </c>
    </row>
    <row r="20" spans="1:22">
      <c r="A20" s="9" t="s">
        <v>36</v>
      </c>
      <c r="B20" s="10" t="s">
        <v>20</v>
      </c>
      <c r="C20" s="11">
        <v>148.87</v>
      </c>
      <c r="D20" s="11">
        <v>0</v>
      </c>
      <c r="E20" s="11">
        <v>0</v>
      </c>
      <c r="F20" s="4">
        <f t="shared" si="0"/>
        <v>148.87</v>
      </c>
      <c r="G20" s="12">
        <v>88.27</v>
      </c>
      <c r="H20" s="11">
        <v>0</v>
      </c>
      <c r="I20" s="11">
        <v>0</v>
      </c>
      <c r="J20" s="4">
        <f t="shared" si="1"/>
        <v>88.27</v>
      </c>
      <c r="K20" s="12">
        <v>65.64</v>
      </c>
      <c r="L20" s="11">
        <v>0</v>
      </c>
      <c r="M20" s="11">
        <v>0</v>
      </c>
      <c r="N20" s="4">
        <f t="shared" si="2"/>
        <v>65.64</v>
      </c>
      <c r="O20" s="12">
        <v>153.71</v>
      </c>
      <c r="P20" s="11">
        <v>0</v>
      </c>
      <c r="Q20" s="11">
        <v>0</v>
      </c>
      <c r="R20" s="4">
        <f t="shared" si="3"/>
        <v>153.71</v>
      </c>
      <c r="S20" s="6">
        <f t="shared" si="4"/>
        <v>456.49</v>
      </c>
      <c r="T20" s="13">
        <v>17</v>
      </c>
      <c r="U20" s="11">
        <f>SUM(D20,H20,L20,P20)</f>
        <v>0</v>
      </c>
      <c r="V20" s="14" t="str">
        <f t="shared" si="5"/>
        <v>Dominic Rachiele</v>
      </c>
    </row>
    <row r="21" spans="1:22">
      <c r="A21" s="9" t="s">
        <v>37</v>
      </c>
      <c r="B21" s="10" t="s">
        <v>20</v>
      </c>
      <c r="C21" s="11">
        <v>131.88</v>
      </c>
      <c r="D21" s="11">
        <v>10</v>
      </c>
      <c r="E21" s="11">
        <v>0</v>
      </c>
      <c r="F21" s="4">
        <f t="shared" si="0"/>
        <v>136.88</v>
      </c>
      <c r="G21" s="12">
        <v>124.49</v>
      </c>
      <c r="H21" s="11">
        <v>0</v>
      </c>
      <c r="I21" s="11">
        <v>0</v>
      </c>
      <c r="J21" s="4">
        <f t="shared" si="1"/>
        <v>124.49</v>
      </c>
      <c r="K21" s="12">
        <v>124.99</v>
      </c>
      <c r="L21" s="11">
        <v>0</v>
      </c>
      <c r="M21" s="11">
        <v>0</v>
      </c>
      <c r="N21" s="4">
        <f t="shared" si="2"/>
        <v>124.99</v>
      </c>
      <c r="O21" s="12">
        <v>120.66</v>
      </c>
      <c r="P21" s="11">
        <v>0</v>
      </c>
      <c r="Q21" s="11">
        <v>0</v>
      </c>
      <c r="R21" s="4">
        <f t="shared" si="3"/>
        <v>120.66</v>
      </c>
      <c r="S21" s="6">
        <f t="shared" si="4"/>
        <v>507.02</v>
      </c>
      <c r="T21" s="13">
        <v>18</v>
      </c>
      <c r="U21" s="11">
        <f>SUM(D21,H21,L21,P21,)</f>
        <v>10</v>
      </c>
      <c r="V21" s="14" t="str">
        <f t="shared" si="5"/>
        <v>Cassio Menezes</v>
      </c>
    </row>
    <row r="22" spans="1:22">
      <c r="A22" s="9" t="s">
        <v>38</v>
      </c>
      <c r="B22" s="10" t="s">
        <v>20</v>
      </c>
      <c r="C22" s="11">
        <v>128.38</v>
      </c>
      <c r="D22" s="11">
        <v>0</v>
      </c>
      <c r="E22" s="11">
        <v>0</v>
      </c>
      <c r="F22" s="4">
        <f t="shared" si="0"/>
        <v>128.38</v>
      </c>
      <c r="G22" s="12">
        <v>96.15</v>
      </c>
      <c r="H22" s="11">
        <v>0</v>
      </c>
      <c r="I22" s="11">
        <v>1</v>
      </c>
      <c r="J22" s="4">
        <f t="shared" si="1"/>
        <v>97.15</v>
      </c>
      <c r="K22" s="12">
        <v>120.84</v>
      </c>
      <c r="L22" s="11">
        <v>0</v>
      </c>
      <c r="M22" s="11">
        <v>0</v>
      </c>
      <c r="N22" s="4">
        <f t="shared" si="2"/>
        <v>120.84</v>
      </c>
      <c r="O22" s="12">
        <v>168.58</v>
      </c>
      <c r="P22" s="15">
        <v>60</v>
      </c>
      <c r="Q22" s="11">
        <v>0</v>
      </c>
      <c r="R22" s="4">
        <f t="shared" si="3"/>
        <v>198.58</v>
      </c>
      <c r="S22" s="6">
        <f t="shared" si="4"/>
        <v>544.95000000000005</v>
      </c>
      <c r="T22" s="13">
        <v>19</v>
      </c>
      <c r="U22" s="11">
        <f>SUM(D22,H22,L22,P22)</f>
        <v>60</v>
      </c>
      <c r="V22" s="14" t="str">
        <f t="shared" si="5"/>
        <v>Hetal Banker</v>
      </c>
    </row>
    <row r="23" spans="1:22">
      <c r="A23" s="9" t="s">
        <v>39</v>
      </c>
      <c r="B23" s="10" t="s">
        <v>20</v>
      </c>
      <c r="C23" s="11">
        <v>123.08</v>
      </c>
      <c r="D23" s="11">
        <v>10</v>
      </c>
      <c r="E23" s="11">
        <v>0</v>
      </c>
      <c r="F23" s="4">
        <f t="shared" si="0"/>
        <v>128.07999999999998</v>
      </c>
      <c r="G23" s="12">
        <v>169.63</v>
      </c>
      <c r="H23" s="11">
        <v>0</v>
      </c>
      <c r="I23" s="11">
        <v>1</v>
      </c>
      <c r="J23" s="4">
        <f t="shared" si="1"/>
        <v>170.63</v>
      </c>
      <c r="K23" s="12">
        <v>79.08</v>
      </c>
      <c r="L23" s="11">
        <v>0</v>
      </c>
      <c r="M23" s="11">
        <v>0</v>
      </c>
      <c r="N23" s="4">
        <f t="shared" si="2"/>
        <v>79.08</v>
      </c>
      <c r="O23" s="12">
        <v>244.58</v>
      </c>
      <c r="P23" s="11">
        <v>0</v>
      </c>
      <c r="Q23" s="11">
        <v>0</v>
      </c>
      <c r="R23" s="4">
        <f t="shared" si="3"/>
        <v>244.58</v>
      </c>
      <c r="S23" s="6">
        <f t="shared" si="4"/>
        <v>622.37</v>
      </c>
      <c r="T23" s="13">
        <v>20</v>
      </c>
      <c r="U23" s="11">
        <f>SUM(D23,H23,L23,P23,)</f>
        <v>10</v>
      </c>
      <c r="V23" s="14" t="str">
        <f t="shared" si="5"/>
        <v>Allan Barker</v>
      </c>
    </row>
    <row r="24" spans="1:22">
      <c r="A24" s="9" t="s">
        <v>40</v>
      </c>
      <c r="B24" s="10" t="s">
        <v>20</v>
      </c>
      <c r="C24" s="11">
        <v>120.96</v>
      </c>
      <c r="D24" s="11">
        <v>10</v>
      </c>
      <c r="E24" s="11">
        <v>0</v>
      </c>
      <c r="F24" s="4">
        <f t="shared" si="0"/>
        <v>125.96</v>
      </c>
      <c r="G24" s="12">
        <v>191.42</v>
      </c>
      <c r="H24" s="11">
        <v>0</v>
      </c>
      <c r="I24" s="11">
        <v>0</v>
      </c>
      <c r="J24" s="4">
        <f t="shared" si="1"/>
        <v>191.42</v>
      </c>
      <c r="K24" s="12">
        <v>67.13</v>
      </c>
      <c r="L24" s="11">
        <v>0</v>
      </c>
      <c r="M24" s="11">
        <v>0</v>
      </c>
      <c r="N24" s="4">
        <f t="shared" si="2"/>
        <v>67.13</v>
      </c>
      <c r="O24" s="12">
        <v>300.18</v>
      </c>
      <c r="P24" s="15">
        <v>20</v>
      </c>
      <c r="Q24" s="11">
        <v>0</v>
      </c>
      <c r="R24" s="4">
        <f t="shared" si="3"/>
        <v>310.18</v>
      </c>
      <c r="S24" s="6">
        <f t="shared" si="4"/>
        <v>694.69</v>
      </c>
      <c r="T24" s="13">
        <v>21</v>
      </c>
      <c r="U24" s="11">
        <f>SUM(D24,H24,L24,P24)</f>
        <v>30</v>
      </c>
      <c r="V24" s="14" t="str">
        <f t="shared" si="5"/>
        <v>Buddy Pittman</v>
      </c>
    </row>
    <row r="25" spans="1:22">
      <c r="A25" s="16"/>
      <c r="B25" s="17"/>
      <c r="C25" s="18"/>
      <c r="D25" s="18"/>
      <c r="E25" s="18"/>
      <c r="F25" s="19"/>
      <c r="G25" s="20"/>
      <c r="H25" s="18"/>
      <c r="I25" s="18"/>
      <c r="J25" s="19"/>
      <c r="K25" s="20"/>
      <c r="L25" s="18"/>
      <c r="M25" s="18"/>
      <c r="N25" s="19"/>
      <c r="O25" s="20"/>
      <c r="P25" s="18"/>
      <c r="Q25" s="18"/>
      <c r="R25" s="19"/>
      <c r="S25" s="19"/>
      <c r="T25" s="18"/>
      <c r="U25" s="18"/>
      <c r="V25" s="21"/>
    </row>
    <row r="26" spans="1:22">
      <c r="A26" s="16"/>
      <c r="B26" s="17"/>
      <c r="C26" s="18"/>
      <c r="D26" s="18"/>
      <c r="E26" s="18"/>
      <c r="F26" s="19"/>
      <c r="G26" s="20"/>
      <c r="H26" s="18"/>
      <c r="I26" s="18"/>
      <c r="J26" s="19"/>
      <c r="K26" s="20"/>
      <c r="L26" s="18"/>
      <c r="M26" s="18"/>
      <c r="N26" s="19"/>
      <c r="O26" s="20"/>
      <c r="P26" s="18"/>
      <c r="Q26" s="18"/>
      <c r="R26" s="19"/>
      <c r="S26" s="19"/>
      <c r="T26" s="22"/>
      <c r="U26" s="18"/>
      <c r="V26" s="21"/>
    </row>
    <row r="27" spans="1:22">
      <c r="A27" s="16"/>
      <c r="B27" s="17"/>
      <c r="C27" s="18"/>
      <c r="D27" s="18"/>
      <c r="E27" s="18"/>
      <c r="F27" s="19"/>
      <c r="G27" s="20"/>
      <c r="H27" s="18"/>
      <c r="I27" s="18"/>
      <c r="J27" s="19"/>
      <c r="K27" s="20"/>
      <c r="L27" s="18"/>
      <c r="M27" s="18"/>
      <c r="N27" s="19"/>
      <c r="O27" s="20"/>
      <c r="P27" s="18"/>
      <c r="Q27" s="18"/>
      <c r="R27" s="19"/>
      <c r="S27" s="19"/>
      <c r="T27" s="18"/>
      <c r="U27" s="18"/>
      <c r="V27" s="21"/>
    </row>
    <row r="28" spans="1:22">
      <c r="A28" s="16"/>
      <c r="B28" s="17"/>
      <c r="C28" s="18"/>
      <c r="D28" s="18"/>
      <c r="E28" s="18"/>
      <c r="F28" s="19"/>
      <c r="G28" s="20"/>
      <c r="H28" s="18"/>
      <c r="I28" s="18"/>
      <c r="J28" s="19"/>
      <c r="K28" s="20"/>
      <c r="L28" s="18"/>
      <c r="M28" s="18"/>
      <c r="N28" s="19"/>
      <c r="O28" s="20"/>
      <c r="P28" s="18"/>
      <c r="Q28" s="18"/>
      <c r="R28" s="19"/>
      <c r="S28" s="19"/>
      <c r="T28" s="22"/>
      <c r="U28" s="18"/>
      <c r="V28" s="21"/>
    </row>
    <row r="29" spans="1:22">
      <c r="A29" s="16"/>
      <c r="B29" s="17"/>
      <c r="C29" s="18"/>
      <c r="D29" s="18"/>
      <c r="E29" s="18"/>
      <c r="F29" s="19"/>
      <c r="G29" s="20"/>
      <c r="H29" s="18"/>
      <c r="I29" s="18"/>
      <c r="J29" s="19"/>
      <c r="K29" s="20"/>
      <c r="L29" s="18"/>
      <c r="M29" s="18"/>
      <c r="N29" s="19"/>
      <c r="O29" s="20"/>
      <c r="P29" s="18"/>
      <c r="Q29" s="18"/>
      <c r="R29" s="19"/>
      <c r="S29" s="19"/>
      <c r="T29" s="18"/>
      <c r="U29" s="18"/>
      <c r="V29" s="21"/>
    </row>
    <row r="30" spans="1:22">
      <c r="A30" s="9" t="s">
        <v>41</v>
      </c>
      <c r="B30" s="10" t="s">
        <v>42</v>
      </c>
      <c r="C30" s="11">
        <v>64.72</v>
      </c>
      <c r="D30" s="11">
        <v>0</v>
      </c>
      <c r="E30" s="11">
        <v>0</v>
      </c>
      <c r="F30" s="4">
        <f t="shared" ref="F30:F43" si="6">(D30*0.5)+E30+C30</f>
        <v>64.72</v>
      </c>
      <c r="G30" s="12">
        <v>54.76</v>
      </c>
      <c r="H30" s="11">
        <v>0</v>
      </c>
      <c r="I30" s="11">
        <v>0</v>
      </c>
      <c r="J30" s="4">
        <f t="shared" ref="J30:J43" si="7">(H30*0.5)+G30+I30</f>
        <v>54.76</v>
      </c>
      <c r="K30" s="12">
        <v>42.58</v>
      </c>
      <c r="L30" s="11">
        <v>0</v>
      </c>
      <c r="M30" s="11">
        <v>0</v>
      </c>
      <c r="N30" s="4">
        <f t="shared" ref="N30:N43" si="8">(L30*0.5)+K30+M30</f>
        <v>42.58</v>
      </c>
      <c r="O30" s="12">
        <v>58.76</v>
      </c>
      <c r="P30" s="11">
        <v>0</v>
      </c>
      <c r="Q30" s="11">
        <v>0</v>
      </c>
      <c r="R30" s="4">
        <f t="shared" ref="R30:R43" si="9">(P30*0.5)+O30+Q30</f>
        <v>58.76</v>
      </c>
      <c r="S30" s="6">
        <f t="shared" ref="S30:S43" si="10">SUM(F30,J30,N30,R30)</f>
        <v>220.82</v>
      </c>
      <c r="T30" s="13">
        <v>1</v>
      </c>
      <c r="U30" s="11">
        <f>SUM(D30,H30,L30,P30)</f>
        <v>0</v>
      </c>
      <c r="V30" s="14" t="str">
        <f t="shared" ref="V30:V43" si="11">A30</f>
        <v>Joseph Pitha</v>
      </c>
    </row>
    <row r="31" spans="1:22">
      <c r="A31" s="9" t="s">
        <v>43</v>
      </c>
      <c r="B31" s="10" t="s">
        <v>42</v>
      </c>
      <c r="C31" s="11">
        <v>88.46</v>
      </c>
      <c r="D31" s="11">
        <v>0</v>
      </c>
      <c r="E31" s="11">
        <v>0</v>
      </c>
      <c r="F31" s="4">
        <f t="shared" si="6"/>
        <v>88.46</v>
      </c>
      <c r="G31" s="12">
        <v>78.739999999999995</v>
      </c>
      <c r="H31" s="11">
        <v>0</v>
      </c>
      <c r="I31" s="11">
        <v>0</v>
      </c>
      <c r="J31" s="4">
        <f t="shared" si="7"/>
        <v>78.739999999999995</v>
      </c>
      <c r="K31" s="12">
        <v>42.69</v>
      </c>
      <c r="L31" s="11">
        <v>0</v>
      </c>
      <c r="M31" s="11">
        <v>0</v>
      </c>
      <c r="N31" s="4">
        <f t="shared" si="8"/>
        <v>42.69</v>
      </c>
      <c r="O31" s="12">
        <v>126.45</v>
      </c>
      <c r="P31" s="15">
        <v>20</v>
      </c>
      <c r="Q31" s="11">
        <v>0</v>
      </c>
      <c r="R31" s="4">
        <f t="shared" si="9"/>
        <v>136.44999999999999</v>
      </c>
      <c r="S31" s="6">
        <f t="shared" si="10"/>
        <v>346.34</v>
      </c>
      <c r="T31" s="13">
        <v>2</v>
      </c>
      <c r="U31" s="11">
        <f>SUM(D31,H31,L31,P31,)</f>
        <v>20</v>
      </c>
      <c r="V31" s="14" t="str">
        <f t="shared" si="11"/>
        <v>Tom Olewine</v>
      </c>
    </row>
    <row r="32" spans="1:22">
      <c r="A32" s="9" t="s">
        <v>44</v>
      </c>
      <c r="B32" s="10" t="s">
        <v>42</v>
      </c>
      <c r="C32" s="11">
        <v>99.56</v>
      </c>
      <c r="D32" s="11">
        <v>0</v>
      </c>
      <c r="E32" s="11">
        <v>0</v>
      </c>
      <c r="F32" s="4">
        <f t="shared" si="6"/>
        <v>99.56</v>
      </c>
      <c r="G32" s="12">
        <v>70.02</v>
      </c>
      <c r="H32" s="11">
        <v>0</v>
      </c>
      <c r="I32" s="11">
        <v>0</v>
      </c>
      <c r="J32" s="4">
        <f t="shared" si="7"/>
        <v>70.02</v>
      </c>
      <c r="K32" s="12">
        <v>58.87</v>
      </c>
      <c r="L32" s="11">
        <v>0</v>
      </c>
      <c r="M32" s="11">
        <v>0</v>
      </c>
      <c r="N32" s="4">
        <f t="shared" si="8"/>
        <v>58.87</v>
      </c>
      <c r="O32" s="12">
        <v>121.29</v>
      </c>
      <c r="P32" s="11">
        <v>0</v>
      </c>
      <c r="Q32" s="11">
        <v>0</v>
      </c>
      <c r="R32" s="4">
        <f t="shared" si="9"/>
        <v>121.29</v>
      </c>
      <c r="S32" s="6">
        <f t="shared" si="10"/>
        <v>349.74</v>
      </c>
      <c r="T32" s="13">
        <v>3</v>
      </c>
      <c r="U32" s="11">
        <f>SUM(D32,H32,L32,P32,)</f>
        <v>0</v>
      </c>
      <c r="V32" s="14" t="str">
        <f t="shared" si="11"/>
        <v>Andrew Healy</v>
      </c>
    </row>
    <row r="33" spans="1:22">
      <c r="A33" s="9" t="s">
        <v>45</v>
      </c>
      <c r="B33" s="10" t="s">
        <v>42</v>
      </c>
      <c r="C33" s="11">
        <v>86.63</v>
      </c>
      <c r="D33" s="11">
        <v>0</v>
      </c>
      <c r="E33" s="11">
        <v>0</v>
      </c>
      <c r="F33" s="4">
        <f t="shared" si="6"/>
        <v>86.63</v>
      </c>
      <c r="G33" s="12">
        <v>66.650000000000006</v>
      </c>
      <c r="H33" s="11">
        <v>0</v>
      </c>
      <c r="I33" s="11">
        <v>0</v>
      </c>
      <c r="J33" s="4">
        <f t="shared" si="7"/>
        <v>66.650000000000006</v>
      </c>
      <c r="K33" s="12">
        <v>73.5</v>
      </c>
      <c r="L33" s="11">
        <v>0</v>
      </c>
      <c r="M33" s="11">
        <v>0</v>
      </c>
      <c r="N33" s="4">
        <f t="shared" si="8"/>
        <v>73.5</v>
      </c>
      <c r="O33" s="12">
        <v>128.56</v>
      </c>
      <c r="P33" s="11">
        <v>0</v>
      </c>
      <c r="Q33" s="11">
        <v>0</v>
      </c>
      <c r="R33" s="4">
        <f t="shared" si="9"/>
        <v>128.56</v>
      </c>
      <c r="S33" s="6">
        <f t="shared" si="10"/>
        <v>355.34000000000003</v>
      </c>
      <c r="T33" s="13">
        <v>4</v>
      </c>
      <c r="U33" s="11">
        <f>SUM(D33,H33,L33,P33,)</f>
        <v>0</v>
      </c>
      <c r="V33" s="14" t="str">
        <f t="shared" si="11"/>
        <v>Matthew J. Nash</v>
      </c>
    </row>
    <row r="34" spans="1:22">
      <c r="A34" s="9" t="s">
        <v>46</v>
      </c>
      <c r="B34" s="10" t="s">
        <v>42</v>
      </c>
      <c r="C34" s="11">
        <v>90.3</v>
      </c>
      <c r="D34" s="11">
        <v>0</v>
      </c>
      <c r="E34" s="11">
        <v>0</v>
      </c>
      <c r="F34" s="4">
        <f t="shared" si="6"/>
        <v>90.3</v>
      </c>
      <c r="G34" s="12">
        <v>92.16</v>
      </c>
      <c r="H34" s="11">
        <v>0</v>
      </c>
      <c r="I34" s="11">
        <v>1</v>
      </c>
      <c r="J34" s="4">
        <f t="shared" si="7"/>
        <v>93.16</v>
      </c>
      <c r="K34" s="12">
        <v>69.099999999999994</v>
      </c>
      <c r="L34" s="11">
        <v>0</v>
      </c>
      <c r="M34" s="11">
        <v>0</v>
      </c>
      <c r="N34" s="4">
        <f t="shared" si="8"/>
        <v>69.099999999999994</v>
      </c>
      <c r="O34" s="12">
        <v>114.84</v>
      </c>
      <c r="P34" s="11">
        <v>0</v>
      </c>
      <c r="Q34" s="11">
        <v>0</v>
      </c>
      <c r="R34" s="4">
        <f t="shared" si="9"/>
        <v>114.84</v>
      </c>
      <c r="S34" s="6">
        <f t="shared" si="10"/>
        <v>367.4</v>
      </c>
      <c r="T34" s="13">
        <v>5</v>
      </c>
      <c r="U34" s="11">
        <f>SUM(D34,H34,L34,P34)</f>
        <v>0</v>
      </c>
      <c r="V34" s="14" t="str">
        <f t="shared" si="11"/>
        <v>Jeff Hoch</v>
      </c>
    </row>
    <row r="35" spans="1:22">
      <c r="A35" s="9" t="s">
        <v>47</v>
      </c>
      <c r="B35" s="10" t="s">
        <v>42</v>
      </c>
      <c r="C35" s="12">
        <v>119.41</v>
      </c>
      <c r="D35" s="11">
        <v>10</v>
      </c>
      <c r="E35" s="11">
        <v>0</v>
      </c>
      <c r="F35" s="4">
        <f t="shared" si="6"/>
        <v>124.41</v>
      </c>
      <c r="G35" s="12">
        <v>118.9</v>
      </c>
      <c r="H35" s="11">
        <v>0</v>
      </c>
      <c r="I35" s="11">
        <v>0</v>
      </c>
      <c r="J35" s="4">
        <f t="shared" si="7"/>
        <v>118.9</v>
      </c>
      <c r="K35" s="12">
        <v>67.489999999999995</v>
      </c>
      <c r="L35" s="11">
        <v>0</v>
      </c>
      <c r="M35" s="11">
        <v>0</v>
      </c>
      <c r="N35" s="4">
        <f t="shared" si="8"/>
        <v>67.489999999999995</v>
      </c>
      <c r="O35" s="12">
        <v>100.62</v>
      </c>
      <c r="P35" s="11">
        <v>8</v>
      </c>
      <c r="Q35" s="11">
        <v>0</v>
      </c>
      <c r="R35" s="4">
        <f t="shared" si="9"/>
        <v>104.62</v>
      </c>
      <c r="S35" s="6">
        <f t="shared" si="10"/>
        <v>415.42</v>
      </c>
      <c r="T35" s="13">
        <v>6</v>
      </c>
      <c r="U35" s="11">
        <f>SUM(D35,H35,L35,P35,)</f>
        <v>18</v>
      </c>
      <c r="V35" s="14" t="str">
        <f t="shared" si="11"/>
        <v>Kris Sines</v>
      </c>
    </row>
    <row r="36" spans="1:22">
      <c r="A36" s="9" t="s">
        <v>48</v>
      </c>
      <c r="B36" s="10" t="s">
        <v>42</v>
      </c>
      <c r="C36" s="11">
        <v>116.69</v>
      </c>
      <c r="D36" s="11">
        <v>0</v>
      </c>
      <c r="E36" s="11">
        <v>0</v>
      </c>
      <c r="F36" s="4">
        <f t="shared" si="6"/>
        <v>116.69</v>
      </c>
      <c r="G36" s="12">
        <v>88.62</v>
      </c>
      <c r="H36" s="11">
        <v>0</v>
      </c>
      <c r="I36" s="11">
        <v>0</v>
      </c>
      <c r="J36" s="4">
        <f t="shared" si="7"/>
        <v>88.62</v>
      </c>
      <c r="K36" s="12">
        <v>103.11</v>
      </c>
      <c r="L36" s="11">
        <v>0</v>
      </c>
      <c r="M36" s="11">
        <v>0</v>
      </c>
      <c r="N36" s="4">
        <f t="shared" si="8"/>
        <v>103.11</v>
      </c>
      <c r="O36" s="12">
        <v>107.2</v>
      </c>
      <c r="P36" s="11">
        <v>0</v>
      </c>
      <c r="Q36" s="11">
        <v>0</v>
      </c>
      <c r="R36" s="4">
        <f t="shared" si="9"/>
        <v>107.2</v>
      </c>
      <c r="S36" s="6">
        <f t="shared" si="10"/>
        <v>415.62</v>
      </c>
      <c r="T36" s="13">
        <v>7</v>
      </c>
      <c r="U36" s="11">
        <f>SUM(D36,H36,L36,P36,)</f>
        <v>0</v>
      </c>
      <c r="V36" s="14" t="str">
        <f t="shared" si="11"/>
        <v>Kenneth Ortbach</v>
      </c>
    </row>
    <row r="37" spans="1:22">
      <c r="A37" s="9" t="s">
        <v>49</v>
      </c>
      <c r="B37" s="10" t="s">
        <v>42</v>
      </c>
      <c r="C37" s="11">
        <v>84.35</v>
      </c>
      <c r="D37" s="11">
        <v>10</v>
      </c>
      <c r="E37" s="11">
        <v>0</v>
      </c>
      <c r="F37" s="4">
        <f t="shared" si="6"/>
        <v>89.35</v>
      </c>
      <c r="G37" s="12">
        <v>100.25</v>
      </c>
      <c r="H37" s="11">
        <v>0</v>
      </c>
      <c r="I37" s="11">
        <v>0</v>
      </c>
      <c r="J37" s="4">
        <f t="shared" si="7"/>
        <v>100.25</v>
      </c>
      <c r="K37" s="12">
        <v>67.41</v>
      </c>
      <c r="L37" s="11">
        <v>0</v>
      </c>
      <c r="M37" s="11">
        <v>0</v>
      </c>
      <c r="N37" s="4">
        <f t="shared" si="8"/>
        <v>67.41</v>
      </c>
      <c r="O37" s="12">
        <v>172.81</v>
      </c>
      <c r="P37" s="11">
        <v>60</v>
      </c>
      <c r="Q37" s="11">
        <v>0</v>
      </c>
      <c r="R37" s="4">
        <f t="shared" si="9"/>
        <v>202.81</v>
      </c>
      <c r="S37" s="6">
        <f t="shared" si="10"/>
        <v>459.82</v>
      </c>
      <c r="T37" s="13">
        <v>8</v>
      </c>
      <c r="U37" s="11">
        <f>SUM(D37,H37,L37,P37)</f>
        <v>70</v>
      </c>
      <c r="V37" s="14" t="str">
        <f t="shared" si="11"/>
        <v>William Richards</v>
      </c>
    </row>
    <row r="38" spans="1:22">
      <c r="A38" s="9" t="s">
        <v>50</v>
      </c>
      <c r="B38" s="10" t="s">
        <v>42</v>
      </c>
      <c r="C38" s="11">
        <v>189.29</v>
      </c>
      <c r="D38" s="11">
        <v>0</v>
      </c>
      <c r="E38" s="11">
        <v>0</v>
      </c>
      <c r="F38" s="4">
        <f t="shared" si="6"/>
        <v>189.29</v>
      </c>
      <c r="G38" s="12">
        <v>68.88</v>
      </c>
      <c r="H38" s="11">
        <v>0</v>
      </c>
      <c r="I38" s="11">
        <v>0</v>
      </c>
      <c r="J38" s="4">
        <f t="shared" si="7"/>
        <v>68.88</v>
      </c>
      <c r="K38" s="12">
        <v>105.62</v>
      </c>
      <c r="L38" s="11">
        <v>0</v>
      </c>
      <c r="M38" s="11">
        <v>0</v>
      </c>
      <c r="N38" s="4">
        <f t="shared" si="8"/>
        <v>105.62</v>
      </c>
      <c r="O38" s="12">
        <v>107.78</v>
      </c>
      <c r="P38" s="11">
        <v>0</v>
      </c>
      <c r="Q38" s="11">
        <v>0</v>
      </c>
      <c r="R38" s="4">
        <f t="shared" si="9"/>
        <v>107.78</v>
      </c>
      <c r="S38" s="6">
        <f t="shared" si="10"/>
        <v>471.56999999999994</v>
      </c>
      <c r="T38" s="13">
        <v>9</v>
      </c>
      <c r="U38" s="11">
        <f>SUM(D38,H38,L38,P38)</f>
        <v>0</v>
      </c>
      <c r="V38" s="14" t="str">
        <f t="shared" si="11"/>
        <v>John Healy</v>
      </c>
    </row>
    <row r="39" spans="1:22">
      <c r="A39" s="9" t="s">
        <v>51</v>
      </c>
      <c r="B39" s="10" t="s">
        <v>42</v>
      </c>
      <c r="C39" s="11">
        <v>151.46</v>
      </c>
      <c r="D39" s="11">
        <v>0</v>
      </c>
      <c r="E39" s="11">
        <v>0</v>
      </c>
      <c r="F39" s="4">
        <f t="shared" si="6"/>
        <v>151.46</v>
      </c>
      <c r="G39" s="12">
        <v>91.89</v>
      </c>
      <c r="H39" s="11">
        <v>0</v>
      </c>
      <c r="I39" s="11">
        <v>0</v>
      </c>
      <c r="J39" s="4">
        <f t="shared" si="7"/>
        <v>91.89</v>
      </c>
      <c r="K39" s="12">
        <v>132.99</v>
      </c>
      <c r="L39" s="11">
        <v>0</v>
      </c>
      <c r="M39" s="11">
        <v>0</v>
      </c>
      <c r="N39" s="4">
        <f t="shared" si="8"/>
        <v>132.99</v>
      </c>
      <c r="O39" s="12">
        <v>109.85</v>
      </c>
      <c r="P39" s="11">
        <v>0</v>
      </c>
      <c r="Q39" s="11">
        <v>0</v>
      </c>
      <c r="R39" s="4">
        <f t="shared" si="9"/>
        <v>109.85</v>
      </c>
      <c r="S39" s="6">
        <f t="shared" si="10"/>
        <v>486.19000000000005</v>
      </c>
      <c r="T39" s="13">
        <v>10</v>
      </c>
      <c r="U39" s="11">
        <f>SUM(D39,H39,L39,P39)</f>
        <v>0</v>
      </c>
      <c r="V39" s="14" t="str">
        <f t="shared" si="11"/>
        <v>Victor Anton</v>
      </c>
    </row>
    <row r="40" spans="1:22">
      <c r="A40" s="9" t="s">
        <v>52</v>
      </c>
      <c r="B40" s="10" t="s">
        <v>42</v>
      </c>
      <c r="C40" s="11">
        <v>99.58</v>
      </c>
      <c r="D40" s="11">
        <v>10</v>
      </c>
      <c r="E40" s="11">
        <v>0</v>
      </c>
      <c r="F40" s="4">
        <f t="shared" si="6"/>
        <v>104.58</v>
      </c>
      <c r="G40" s="12">
        <v>91.69</v>
      </c>
      <c r="H40" s="11">
        <v>0</v>
      </c>
      <c r="I40" s="11">
        <v>0</v>
      </c>
      <c r="J40" s="4">
        <f t="shared" si="7"/>
        <v>91.69</v>
      </c>
      <c r="K40" s="12">
        <v>94.42</v>
      </c>
      <c r="L40" s="11">
        <v>2</v>
      </c>
      <c r="M40" s="11">
        <v>0</v>
      </c>
      <c r="N40" s="4">
        <f t="shared" si="8"/>
        <v>95.42</v>
      </c>
      <c r="O40" s="12">
        <v>175.26</v>
      </c>
      <c r="P40" s="11">
        <v>60</v>
      </c>
      <c r="Q40" s="11">
        <v>0</v>
      </c>
      <c r="R40" s="4">
        <f t="shared" si="9"/>
        <v>205.26</v>
      </c>
      <c r="S40" s="6">
        <f t="shared" si="10"/>
        <v>496.95</v>
      </c>
      <c r="T40" s="13">
        <v>11</v>
      </c>
      <c r="U40" s="11">
        <f>SUM(D40,H40,L40,P40,)</f>
        <v>72</v>
      </c>
      <c r="V40" s="14" t="str">
        <f t="shared" si="11"/>
        <v>James Bacus</v>
      </c>
    </row>
    <row r="41" spans="1:22">
      <c r="A41" s="9" t="s">
        <v>53</v>
      </c>
      <c r="B41" s="10" t="s">
        <v>42</v>
      </c>
      <c r="C41" s="11">
        <v>107.9</v>
      </c>
      <c r="D41" s="11">
        <v>0</v>
      </c>
      <c r="E41" s="11">
        <v>0</v>
      </c>
      <c r="F41" s="4">
        <f t="shared" si="6"/>
        <v>107.9</v>
      </c>
      <c r="G41" s="12">
        <v>111.83</v>
      </c>
      <c r="H41" s="11">
        <v>0</v>
      </c>
      <c r="I41" s="11">
        <v>0</v>
      </c>
      <c r="J41" s="4">
        <f t="shared" si="7"/>
        <v>111.83</v>
      </c>
      <c r="K41" s="12">
        <v>79.56</v>
      </c>
      <c r="L41" s="11">
        <v>0</v>
      </c>
      <c r="M41" s="11">
        <v>0</v>
      </c>
      <c r="N41" s="4">
        <f t="shared" si="8"/>
        <v>79.56</v>
      </c>
      <c r="O41" s="12">
        <v>185.87</v>
      </c>
      <c r="P41" s="15">
        <v>60</v>
      </c>
      <c r="Q41" s="11">
        <v>0</v>
      </c>
      <c r="R41" s="4">
        <f t="shared" si="9"/>
        <v>215.87</v>
      </c>
      <c r="S41" s="6">
        <f t="shared" si="10"/>
        <v>515.16000000000008</v>
      </c>
      <c r="T41" s="13">
        <v>12</v>
      </c>
      <c r="U41" s="11">
        <f>SUM(D41,H41,L41,P41)</f>
        <v>60</v>
      </c>
      <c r="V41" s="14" t="str">
        <f t="shared" si="11"/>
        <v>Stephen Demcher</v>
      </c>
    </row>
    <row r="42" spans="1:22">
      <c r="A42" s="9" t="s">
        <v>54</v>
      </c>
      <c r="B42" s="10" t="s">
        <v>42</v>
      </c>
      <c r="C42" s="11">
        <v>142.18</v>
      </c>
      <c r="D42" s="11">
        <v>0</v>
      </c>
      <c r="E42" s="11">
        <v>0</v>
      </c>
      <c r="F42" s="4">
        <f t="shared" si="6"/>
        <v>142.18</v>
      </c>
      <c r="G42" s="12">
        <v>88.26</v>
      </c>
      <c r="H42" s="11">
        <v>0</v>
      </c>
      <c r="I42" s="11">
        <v>1</v>
      </c>
      <c r="J42" s="4">
        <f t="shared" si="7"/>
        <v>89.26</v>
      </c>
      <c r="K42" s="12">
        <v>132.83000000000001</v>
      </c>
      <c r="L42" s="11">
        <v>0</v>
      </c>
      <c r="M42" s="11">
        <v>0</v>
      </c>
      <c r="N42" s="4">
        <f t="shared" si="8"/>
        <v>132.83000000000001</v>
      </c>
      <c r="O42" s="12">
        <v>128.94</v>
      </c>
      <c r="P42" s="15">
        <v>60</v>
      </c>
      <c r="Q42" s="11">
        <v>0</v>
      </c>
      <c r="R42" s="4">
        <f t="shared" si="9"/>
        <v>158.94</v>
      </c>
      <c r="S42" s="6">
        <f t="shared" si="10"/>
        <v>523.21</v>
      </c>
      <c r="T42" s="13">
        <v>13</v>
      </c>
      <c r="U42" s="11">
        <f>SUM(D42,H42,L42,P42)</f>
        <v>60</v>
      </c>
      <c r="V42" s="14" t="str">
        <f t="shared" si="11"/>
        <v>Joanna Lenczewska</v>
      </c>
    </row>
    <row r="43" spans="1:22">
      <c r="A43" s="9" t="s">
        <v>55</v>
      </c>
      <c r="B43" s="10" t="s">
        <v>42</v>
      </c>
      <c r="C43" s="11">
        <v>143.13</v>
      </c>
      <c r="D43" s="11">
        <v>0</v>
      </c>
      <c r="E43" s="11">
        <v>0</v>
      </c>
      <c r="F43" s="4">
        <f t="shared" si="6"/>
        <v>143.13</v>
      </c>
      <c r="G43" s="12">
        <v>94.4</v>
      </c>
      <c r="H43" s="11">
        <v>0</v>
      </c>
      <c r="I43" s="11">
        <v>0</v>
      </c>
      <c r="J43" s="4">
        <f t="shared" si="7"/>
        <v>94.4</v>
      </c>
      <c r="K43" s="12">
        <v>132.22999999999999</v>
      </c>
      <c r="L43" s="11">
        <v>0</v>
      </c>
      <c r="M43" s="11">
        <v>0</v>
      </c>
      <c r="N43" s="4">
        <f t="shared" si="8"/>
        <v>132.22999999999999</v>
      </c>
      <c r="O43" s="12">
        <v>220.26</v>
      </c>
      <c r="P43" s="15">
        <v>60</v>
      </c>
      <c r="Q43" s="11">
        <v>0</v>
      </c>
      <c r="R43" s="4">
        <f t="shared" si="9"/>
        <v>250.26</v>
      </c>
      <c r="S43" s="6">
        <f t="shared" si="10"/>
        <v>620.02</v>
      </c>
      <c r="T43" s="13">
        <v>14</v>
      </c>
      <c r="U43" s="11">
        <f>SUM(D43,H43,L43,P43,)</f>
        <v>60</v>
      </c>
      <c r="V43" s="14" t="str">
        <f t="shared" si="11"/>
        <v>Mitch Gurowitz</v>
      </c>
    </row>
    <row r="49" spans="1:22">
      <c r="A49" s="9" t="s">
        <v>56</v>
      </c>
      <c r="B49" s="10" t="s">
        <v>57</v>
      </c>
      <c r="C49" s="11">
        <v>39.67</v>
      </c>
      <c r="D49" s="11">
        <v>10</v>
      </c>
      <c r="E49" s="11">
        <v>0</v>
      </c>
      <c r="F49" s="4">
        <f>(D49*0.5)+E49+C49</f>
        <v>44.67</v>
      </c>
      <c r="G49" s="12">
        <v>33.82</v>
      </c>
      <c r="H49" s="11">
        <v>0</v>
      </c>
      <c r="I49" s="11">
        <v>0</v>
      </c>
      <c r="J49" s="4">
        <f>(H49*0.5)+G49+I49</f>
        <v>33.82</v>
      </c>
      <c r="K49" s="12">
        <v>23.45</v>
      </c>
      <c r="L49" s="11">
        <v>0</v>
      </c>
      <c r="M49" s="11">
        <v>0</v>
      </c>
      <c r="N49" s="4">
        <f>(L49*0.5)+K49+M49</f>
        <v>23.45</v>
      </c>
      <c r="O49" s="12">
        <v>27.38</v>
      </c>
      <c r="P49" s="11">
        <v>0</v>
      </c>
      <c r="Q49" s="11">
        <v>0</v>
      </c>
      <c r="R49" s="4">
        <f>(P49*0.5)+O49+Q49</f>
        <v>27.38</v>
      </c>
      <c r="S49" s="6">
        <f>SUM(F49,J49,N49,R49)</f>
        <v>129.32000000000002</v>
      </c>
      <c r="T49" s="13">
        <v>1</v>
      </c>
      <c r="U49" s="11">
        <f>SUM(D49,H49,L49,P49)</f>
        <v>10</v>
      </c>
      <c r="V49" s="14" t="str">
        <f>A49</f>
        <v>Jim Jones</v>
      </c>
    </row>
    <row r="50" spans="1:22">
      <c r="A50" s="9" t="s">
        <v>58</v>
      </c>
      <c r="B50" s="10" t="s">
        <v>57</v>
      </c>
      <c r="C50" s="11">
        <v>48.53</v>
      </c>
      <c r="D50" s="11">
        <v>0</v>
      </c>
      <c r="E50" s="11">
        <v>0</v>
      </c>
      <c r="F50" s="4">
        <f>(D50*0.5)+E50+C50</f>
        <v>48.53</v>
      </c>
      <c r="G50" s="12">
        <v>43.06</v>
      </c>
      <c r="H50" s="11">
        <v>0</v>
      </c>
      <c r="I50" s="11">
        <v>0</v>
      </c>
      <c r="J50" s="4">
        <f>(H50*0.5)+G50+I50</f>
        <v>43.06</v>
      </c>
      <c r="K50" s="12">
        <v>32.159999999999997</v>
      </c>
      <c r="L50" s="11">
        <v>0</v>
      </c>
      <c r="M50" s="11">
        <v>0</v>
      </c>
      <c r="N50" s="4">
        <f>(L50*0.5)+K50+M50</f>
        <v>32.159999999999997</v>
      </c>
      <c r="O50" s="12">
        <v>44.07</v>
      </c>
      <c r="P50" s="11">
        <v>0</v>
      </c>
      <c r="Q50" s="11">
        <v>0</v>
      </c>
      <c r="R50" s="4">
        <f>(P50*0.5)+O50+Q50</f>
        <v>44.07</v>
      </c>
      <c r="S50" s="6">
        <f>SUM(F50,J50,N50,R50)</f>
        <v>167.82</v>
      </c>
      <c r="T50" s="13">
        <v>2</v>
      </c>
      <c r="U50" s="11">
        <f>SUM(D50,H50,L50,P50,)</f>
        <v>0</v>
      </c>
      <c r="V50" s="14" t="str">
        <f>A50</f>
        <v>Mike Barnes</v>
      </c>
    </row>
    <row r="51" spans="1:22">
      <c r="A51" s="9" t="s">
        <v>59</v>
      </c>
      <c r="B51" s="10" t="s">
        <v>57</v>
      </c>
      <c r="C51" s="11">
        <v>52.84</v>
      </c>
      <c r="D51" s="11">
        <v>10</v>
      </c>
      <c r="E51" s="11">
        <v>0</v>
      </c>
      <c r="F51" s="4">
        <f>(D51*0.5)+E51+C51</f>
        <v>57.84</v>
      </c>
      <c r="G51" s="12">
        <v>52.24</v>
      </c>
      <c r="H51" s="11">
        <v>0</v>
      </c>
      <c r="I51" s="11">
        <v>0</v>
      </c>
      <c r="J51" s="4">
        <f>(H51*0.5)+G51+I51</f>
        <v>52.24</v>
      </c>
      <c r="K51" s="12">
        <v>29.45</v>
      </c>
      <c r="L51" s="11">
        <v>0</v>
      </c>
      <c r="M51" s="11">
        <v>0</v>
      </c>
      <c r="N51" s="4">
        <f>(L51*0.5)+K51+M51</f>
        <v>29.45</v>
      </c>
      <c r="O51" s="12">
        <v>61.79</v>
      </c>
      <c r="P51" s="11">
        <v>0</v>
      </c>
      <c r="Q51" s="11">
        <v>0</v>
      </c>
      <c r="R51" s="4">
        <f>(P51*0.5)+O51+Q51</f>
        <v>61.79</v>
      </c>
      <c r="S51" s="6">
        <f>SUM(F51,J51,N51,R51)</f>
        <v>201.32</v>
      </c>
      <c r="T51" s="11">
        <v>3</v>
      </c>
      <c r="U51" s="11">
        <f>SUM(D51,H51,L51,P51)</f>
        <v>10</v>
      </c>
      <c r="V51" s="14" t="str">
        <f>A51</f>
        <v>James Bambu</v>
      </c>
    </row>
    <row r="52" spans="1:22">
      <c r="A52" s="9" t="s">
        <v>60</v>
      </c>
      <c r="B52" s="10" t="s">
        <v>57</v>
      </c>
      <c r="C52" s="11">
        <v>81.92</v>
      </c>
      <c r="D52" s="11">
        <v>10</v>
      </c>
      <c r="E52" s="11">
        <v>0</v>
      </c>
      <c r="F52" s="4">
        <f>(D52*0.5)+E52+C52</f>
        <v>86.92</v>
      </c>
      <c r="G52" s="12">
        <v>118.97</v>
      </c>
      <c r="H52" s="11">
        <v>0</v>
      </c>
      <c r="I52" s="11">
        <v>0</v>
      </c>
      <c r="J52" s="4">
        <f>(H52*0.5)+G52+I52</f>
        <v>118.97</v>
      </c>
      <c r="K52" s="12">
        <v>48.22</v>
      </c>
      <c r="L52" s="11">
        <v>0</v>
      </c>
      <c r="M52" s="11">
        <v>0</v>
      </c>
      <c r="N52" s="4">
        <f>(L52*0.5)+K52+M52</f>
        <v>48.22</v>
      </c>
      <c r="O52" s="12">
        <v>59.68</v>
      </c>
      <c r="P52" s="11">
        <v>60</v>
      </c>
      <c r="Q52" s="11">
        <v>0</v>
      </c>
      <c r="R52" s="4">
        <f>(P52*0.5)+O52+Q52</f>
        <v>89.68</v>
      </c>
      <c r="S52" s="6">
        <f>SUM(F52,J52,N52,R52)</f>
        <v>343.78999999999996</v>
      </c>
      <c r="T52" s="11">
        <v>4</v>
      </c>
      <c r="U52" s="11">
        <f>SUM(D52,H52,L52,P52)</f>
        <v>70</v>
      </c>
      <c r="V52" s="14" t="str">
        <f>A52</f>
        <v>Walt Schneck</v>
      </c>
    </row>
  </sheetData>
  <mergeCells count="1">
    <mergeCell ref="A1:V1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Lord Powell</dc:creator>
  <cp:lastModifiedBy>wayne.spencer</cp:lastModifiedBy>
  <dcterms:created xsi:type="dcterms:W3CDTF">2009-10-27T02:29:30Z</dcterms:created>
  <dcterms:modified xsi:type="dcterms:W3CDTF">2009-10-29T12:08:27Z</dcterms:modified>
</cp:coreProperties>
</file>